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580" windowHeight="9090" activeTab="0"/>
  </bookViews>
  <sheets>
    <sheet name="Feuil1" sheetId="1" r:id="rId1"/>
    <sheet name="Feuil2" sheetId="2" r:id="rId2"/>
    <sheet name="Feuil3" sheetId="3" r:id="rId3"/>
  </sheets>
  <definedNames>
    <definedName name="Dugas_MoneyStat_20100928" localSheetId="0">'Feuil1'!$A$1:$M$33</definedName>
  </definedNames>
  <calcPr fullCalcOnLoad="1"/>
</workbook>
</file>

<file path=xl/sharedStrings.xml><?xml version="1.0" encoding="utf-8"?>
<sst xmlns="http://schemas.openxmlformats.org/spreadsheetml/2006/main" count="54" uniqueCount="54">
  <si>
    <t>Dataset name: Balance Sheet Items</t>
  </si>
  <si>
    <t xml:space="preserve"> Reference area: Euro area (changing composition)</t>
  </si>
  <si>
    <t xml:space="preserve"> Adjustment indicator: Working day and seasonally adjusted</t>
  </si>
  <si>
    <t xml:space="preserve"> Data type: Outstanding amounts at the end of the period (stocks)</t>
  </si>
  <si>
    <t xml:space="preserve"> Currency of transaction: All currencies combined</t>
  </si>
  <si>
    <t xml:space="preserve"> Balance sheet suffix: Euro</t>
  </si>
  <si>
    <t>BSI.M.U2.Y.U.A80.A.1.U4.0000.Z01.E</t>
  </si>
  <si>
    <t>BSI.M.U2.Y.U.AT2.A.1.U2.2100.Z01.E</t>
  </si>
  <si>
    <t>BSI.M.U2.Y.U.AT2.A.1.U2.2200.Z01.E</t>
  </si>
  <si>
    <t>BSI.M.U2.Y.U.LT2.X.1.Z5.0000.Z01.E</t>
  </si>
  <si>
    <t>BSI.M.U2.Y.V.M30.X.1.U2.2300.Z01.E</t>
  </si>
  <si>
    <t>Monetary and Financial Institutions (MFIs), External assets (net), Total, Extra Euro area, Unspecified counterpart sector</t>
  </si>
  <si>
    <t>Monetary and Financial Institutions (MFIs), Loans [A20] and securities [AT1], Total, Euro area (changing composition), General Government</t>
  </si>
  <si>
    <t>Monetary and Financial Institutions (MFIs), Loans [A20] and securities [AT1], Total, Euro area (changing composition), Non-MFIs excluding general government</t>
  </si>
  <si>
    <t>Monetary and Financial Institutions (MFIs), Deposit/agreed maturity, redeemable at notice, debt securities, capital and reserves (net) [LT1,L61], Not applicable, World not allocated (geographically), Unspecified counterpart sector</t>
  </si>
  <si>
    <t>MFIs, central government and post office giro institutions, Monetary aggregate M3, Not applicable, Euro area (changing composition), Non-MFIs excluding central government</t>
  </si>
  <si>
    <t>2009Dec</t>
  </si>
  <si>
    <t>2008Dec</t>
  </si>
  <si>
    <t>2007Dec</t>
  </si>
  <si>
    <t>2006Dec</t>
  </si>
  <si>
    <t>2005Dec</t>
  </si>
  <si>
    <t>2004Dec</t>
  </si>
  <si>
    <t>2003Dec</t>
  </si>
  <si>
    <t>2002Dec</t>
  </si>
  <si>
    <t>2001Dec</t>
  </si>
  <si>
    <t>2000Dec</t>
  </si>
  <si>
    <t>1999Dec</t>
  </si>
  <si>
    <t>1998Dec</t>
  </si>
  <si>
    <t>1997Dec</t>
  </si>
  <si>
    <t>1996Dec</t>
  </si>
  <si>
    <t>1995Dec</t>
  </si>
  <si>
    <t>1994Dec</t>
  </si>
  <si>
    <t>1993Dec</t>
  </si>
  <si>
    <t>1992Dec</t>
  </si>
  <si>
    <t>1991Dec</t>
  </si>
  <si>
    <t>1990Dec</t>
  </si>
  <si>
    <t>1989Dec</t>
  </si>
  <si>
    <t>1988Dec</t>
  </si>
  <si>
    <t>1987Dec</t>
  </si>
  <si>
    <t>1986Dec</t>
  </si>
  <si>
    <t>1985Dec</t>
  </si>
  <si>
    <t>1984Dec</t>
  </si>
  <si>
    <t>1983Dec</t>
  </si>
  <si>
    <t>1982Dec</t>
  </si>
  <si>
    <t>1981Dec</t>
  </si>
  <si>
    <t>1980Dec</t>
  </si>
  <si>
    <t xml:space="preserve">Remettre les colonne dans l'ordre </t>
  </si>
  <si>
    <t>garder les décmbres</t>
  </si>
  <si>
    <t>vérifier l'égalité pour les valeurs anciennes</t>
  </si>
  <si>
    <t>Somme M3 + dépots longs</t>
  </si>
  <si>
    <t>Somme crédits</t>
  </si>
  <si>
    <t>croissance annuelle</t>
  </si>
  <si>
    <t>croissance depuis 1997</t>
  </si>
  <si>
    <t>monnaie non crédit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</si>
</sst>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/>
    </xf>
    <xf numFmtId="9" fontId="0" fillId="2" borderId="0" xfId="19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 topLeftCell="A4">
      <selection activeCell="D4" sqref="D4"/>
    </sheetView>
  </sheetViews>
  <sheetFormatPr defaultColWidth="11.421875" defaultRowHeight="12.75"/>
  <cols>
    <col min="1" max="1" width="12.140625" style="0" customWidth="1"/>
    <col min="2" max="4" width="8.421875" style="0" customWidth="1"/>
    <col min="5" max="5" width="9.8515625" style="0" customWidth="1"/>
    <col min="6" max="8" width="11.7109375" style="3" customWidth="1"/>
    <col min="9" max="9" width="12.421875" style="0" customWidth="1"/>
    <col min="10" max="10" width="12.28125" style="0" customWidth="1"/>
    <col min="11" max="12" width="12.28125" style="3" customWidth="1"/>
    <col min="13" max="13" width="11.8515625" style="0" customWidth="1"/>
  </cols>
  <sheetData>
    <row r="1" spans="1:13" s="1" customFormat="1" ht="76.5">
      <c r="A1" s="1" t="s">
        <v>0</v>
      </c>
      <c r="B1" s="1" t="s">
        <v>5</v>
      </c>
      <c r="E1" s="1" t="s">
        <v>4</v>
      </c>
      <c r="F1" s="2"/>
      <c r="G1" s="2"/>
      <c r="H1" s="2"/>
      <c r="I1" s="1" t="s">
        <v>2</v>
      </c>
      <c r="J1" s="1" t="s">
        <v>3</v>
      </c>
      <c r="K1" s="2"/>
      <c r="L1" s="2"/>
      <c r="M1" s="1" t="s">
        <v>1</v>
      </c>
    </row>
    <row r="2" spans="2:13" s="1" customFormat="1" ht="63.75">
      <c r="B2" s="1" t="s">
        <v>10</v>
      </c>
      <c r="E2" s="1" t="s">
        <v>9</v>
      </c>
      <c r="F2" s="2"/>
      <c r="G2" s="2"/>
      <c r="H2" s="2"/>
      <c r="I2" s="1" t="s">
        <v>7</v>
      </c>
      <c r="J2" s="1" t="s">
        <v>8</v>
      </c>
      <c r="K2" s="2"/>
      <c r="L2" s="2"/>
      <c r="M2" s="1" t="s">
        <v>6</v>
      </c>
    </row>
    <row r="3" spans="2:13" s="1" customFormat="1" ht="357">
      <c r="B3" s="1" t="s">
        <v>15</v>
      </c>
      <c r="E3" s="1" t="s">
        <v>14</v>
      </c>
      <c r="F3" s="2" t="s">
        <v>49</v>
      </c>
      <c r="G3" s="2" t="s">
        <v>51</v>
      </c>
      <c r="H3" s="2" t="s">
        <v>52</v>
      </c>
      <c r="I3" s="1" t="s">
        <v>12</v>
      </c>
      <c r="J3" s="1" t="s">
        <v>13</v>
      </c>
      <c r="K3" s="2" t="s">
        <v>50</v>
      </c>
      <c r="L3" s="2" t="s">
        <v>53</v>
      </c>
      <c r="M3" s="1" t="s">
        <v>11</v>
      </c>
    </row>
    <row r="4" spans="1:13" ht="12.75">
      <c r="A4" t="s">
        <v>16</v>
      </c>
      <c r="B4">
        <v>9334221</v>
      </c>
      <c r="C4" s="4">
        <f>(B4-B5)/B5</f>
        <v>-0.006245684233791403</v>
      </c>
      <c r="D4" s="4">
        <f>(B4-B$33)/B$33</f>
        <v>6.79114564857206</v>
      </c>
      <c r="E4">
        <v>6757201</v>
      </c>
      <c r="F4" s="3">
        <f>E4+B4</f>
        <v>16091422</v>
      </c>
      <c r="G4" s="4">
        <f>(F4-F5)/F5</f>
        <v>0.026589312012445066</v>
      </c>
      <c r="H4" s="4">
        <f>(F4-F$16)/F$16</f>
        <v>1.1819900974337236</v>
      </c>
      <c r="I4">
        <v>2898342</v>
      </c>
      <c r="J4">
        <v>13090759</v>
      </c>
      <c r="K4" s="3">
        <f>I4+J4</f>
        <v>15989101</v>
      </c>
      <c r="L4" s="3">
        <f>F4-K4</f>
        <v>102321</v>
      </c>
      <c r="M4">
        <v>551043</v>
      </c>
    </row>
    <row r="5" spans="1:13" ht="12.75">
      <c r="A5" t="s">
        <v>17</v>
      </c>
      <c r="B5">
        <v>9392886</v>
      </c>
      <c r="C5" s="4">
        <f aca="true" t="shared" si="0" ref="C5:C32">(B5-B6)/B6</f>
        <v>0.08599589390756193</v>
      </c>
      <c r="D5" s="4">
        <f aca="true" t="shared" si="1" ref="D5:D32">(B5-B$33)/B$33</f>
        <v>6.840112515702534</v>
      </c>
      <c r="E5">
        <v>6281758</v>
      </c>
      <c r="F5" s="3">
        <f aca="true" t="shared" si="2" ref="F5:F16">E5+B5</f>
        <v>15674644</v>
      </c>
      <c r="G5" s="4">
        <f aca="true" t="shared" si="3" ref="G5:G15">(F5-F6)/F6</f>
        <v>0.06885199756098459</v>
      </c>
      <c r="H5" s="4">
        <f aca="true" t="shared" si="4" ref="H5:H15">(F5-F$16)/F$16</f>
        <v>1.1254751748353211</v>
      </c>
      <c r="I5">
        <v>2575458</v>
      </c>
      <c r="J5">
        <v>12969633</v>
      </c>
      <c r="K5" s="3">
        <f aca="true" t="shared" si="5" ref="K5:K16">I5+J5</f>
        <v>15545091</v>
      </c>
      <c r="L5" s="3">
        <f aca="true" t="shared" si="6" ref="L5:L16">F5-K5</f>
        <v>129553</v>
      </c>
      <c r="M5">
        <v>431931</v>
      </c>
    </row>
    <row r="6" spans="1:13" ht="12.75">
      <c r="A6" t="s">
        <v>18</v>
      </c>
      <c r="B6">
        <v>8649099</v>
      </c>
      <c r="C6" s="4">
        <f t="shared" si="0"/>
        <v>0.11597547901302395</v>
      </c>
      <c r="D6" s="4">
        <f t="shared" si="1"/>
        <v>6.219283755754118</v>
      </c>
      <c r="E6">
        <v>6015835</v>
      </c>
      <c r="F6" s="3">
        <f t="shared" si="2"/>
        <v>14664934</v>
      </c>
      <c r="G6" s="4">
        <f t="shared" si="3"/>
        <v>0.11263978904285006</v>
      </c>
      <c r="H6" s="4">
        <f t="shared" si="4"/>
        <v>0.9885589208659823</v>
      </c>
      <c r="I6">
        <v>2449252</v>
      </c>
      <c r="J6">
        <v>12058650</v>
      </c>
      <c r="K6" s="3">
        <f t="shared" si="5"/>
        <v>14507902</v>
      </c>
      <c r="L6" s="3">
        <f t="shared" si="6"/>
        <v>157032</v>
      </c>
      <c r="M6">
        <v>632744</v>
      </c>
    </row>
    <row r="7" spans="1:13" ht="12.75">
      <c r="A7" t="s">
        <v>19</v>
      </c>
      <c r="B7">
        <v>7750259</v>
      </c>
      <c r="C7" s="4">
        <f t="shared" si="0"/>
        <v>0.09389080285937734</v>
      </c>
      <c r="D7" s="4">
        <f t="shared" si="1"/>
        <v>5.469034393245719</v>
      </c>
      <c r="E7">
        <v>5430048</v>
      </c>
      <c r="F7" s="3">
        <f t="shared" si="2"/>
        <v>13180307</v>
      </c>
      <c r="G7" s="4">
        <f t="shared" si="3"/>
        <v>0.09139942632480218</v>
      </c>
      <c r="H7" s="4">
        <f t="shared" si="4"/>
        <v>0.7872441201987239</v>
      </c>
      <c r="I7">
        <v>2344311</v>
      </c>
      <c r="J7">
        <v>10627388</v>
      </c>
      <c r="K7" s="3">
        <f t="shared" si="5"/>
        <v>12971699</v>
      </c>
      <c r="L7" s="3">
        <f t="shared" si="6"/>
        <v>208608</v>
      </c>
      <c r="M7">
        <v>644155</v>
      </c>
    </row>
    <row r="8" spans="1:13" ht="12.75">
      <c r="A8" t="s">
        <v>20</v>
      </c>
      <c r="B8">
        <v>7085039</v>
      </c>
      <c r="C8" s="4">
        <f t="shared" si="0"/>
        <v>0.08385852121513257</v>
      </c>
      <c r="D8" s="4">
        <f t="shared" si="1"/>
        <v>4.91378442558981</v>
      </c>
      <c r="E8">
        <v>4991481</v>
      </c>
      <c r="F8" s="3">
        <f t="shared" si="2"/>
        <v>12076520</v>
      </c>
      <c r="G8" s="4">
        <f t="shared" si="3"/>
        <v>0.09806650053928055</v>
      </c>
      <c r="H8" s="4">
        <f t="shared" si="4"/>
        <v>0.6375710643509512</v>
      </c>
      <c r="I8">
        <v>2469539</v>
      </c>
      <c r="J8">
        <v>9549149</v>
      </c>
      <c r="K8" s="3">
        <f t="shared" si="5"/>
        <v>12018688</v>
      </c>
      <c r="L8" s="3">
        <f t="shared" si="6"/>
        <v>57832</v>
      </c>
      <c r="M8">
        <v>426243</v>
      </c>
    </row>
    <row r="9" spans="1:13" ht="12.75">
      <c r="A9" t="s">
        <v>21</v>
      </c>
      <c r="B9">
        <v>6536867</v>
      </c>
      <c r="C9" s="4">
        <f t="shared" si="0"/>
        <v>0.06335561648470613</v>
      </c>
      <c r="D9" s="4">
        <f t="shared" si="1"/>
        <v>4.456232810680645</v>
      </c>
      <c r="E9">
        <v>4461119</v>
      </c>
      <c r="F9" s="3">
        <f t="shared" si="2"/>
        <v>10997986</v>
      </c>
      <c r="G9" s="4">
        <f t="shared" si="3"/>
        <v>0.06900837925565118</v>
      </c>
      <c r="H9" s="4">
        <f t="shared" si="4"/>
        <v>0.4913223047481278</v>
      </c>
      <c r="I9">
        <v>2296651</v>
      </c>
      <c r="J9">
        <v>8699036</v>
      </c>
      <c r="K9" s="3">
        <f t="shared" si="5"/>
        <v>10995687</v>
      </c>
      <c r="L9" s="3">
        <f t="shared" si="6"/>
        <v>2299</v>
      </c>
      <c r="M9">
        <v>383408</v>
      </c>
    </row>
    <row r="10" spans="1:13" ht="12.75">
      <c r="A10" t="s">
        <v>22</v>
      </c>
      <c r="B10">
        <v>6147395</v>
      </c>
      <c r="C10" s="4">
        <f t="shared" si="0"/>
        <v>0.06584568128771268</v>
      </c>
      <c r="D10" s="4">
        <f t="shared" si="1"/>
        <v>4.131145898977927</v>
      </c>
      <c r="E10">
        <v>4140631</v>
      </c>
      <c r="F10" s="3">
        <f t="shared" si="2"/>
        <v>10288026</v>
      </c>
      <c r="G10" s="4">
        <f t="shared" si="3"/>
        <v>0.054899981625427786</v>
      </c>
      <c r="H10" s="4">
        <f t="shared" si="4"/>
        <v>0.39505202549163665</v>
      </c>
      <c r="I10">
        <v>2224168</v>
      </c>
      <c r="J10">
        <v>8164885</v>
      </c>
      <c r="K10" s="3">
        <f t="shared" si="5"/>
        <v>10389053</v>
      </c>
      <c r="L10" s="3">
        <f t="shared" si="6"/>
        <v>-101027</v>
      </c>
      <c r="M10">
        <v>240013</v>
      </c>
    </row>
    <row r="11" spans="1:13" ht="12.75">
      <c r="A11" t="s">
        <v>23</v>
      </c>
      <c r="B11">
        <v>5767622</v>
      </c>
      <c r="C11" s="4">
        <f t="shared" si="0"/>
        <v>0.06731343783500303</v>
      </c>
      <c r="D11" s="4">
        <f t="shared" si="1"/>
        <v>3.8141546089286384</v>
      </c>
      <c r="E11">
        <v>3984986</v>
      </c>
      <c r="F11" s="3">
        <f t="shared" si="2"/>
        <v>9752608</v>
      </c>
      <c r="G11" s="4">
        <f t="shared" si="3"/>
        <v>0.04944626114496359</v>
      </c>
      <c r="H11" s="4">
        <f t="shared" si="4"/>
        <v>0.3224495684814501</v>
      </c>
      <c r="I11">
        <v>2073045</v>
      </c>
      <c r="J11">
        <v>7723281</v>
      </c>
      <c r="K11" s="3">
        <f t="shared" si="5"/>
        <v>9796326</v>
      </c>
      <c r="L11" s="3">
        <f t="shared" si="6"/>
        <v>-43718</v>
      </c>
      <c r="M11">
        <v>195132</v>
      </c>
    </row>
    <row r="12" spans="1:13" ht="12.75">
      <c r="A12" t="s">
        <v>24</v>
      </c>
      <c r="B12">
        <v>5403869</v>
      </c>
      <c r="C12" s="4">
        <f t="shared" si="0"/>
        <v>0.11183422322691165</v>
      </c>
      <c r="D12" s="4">
        <f t="shared" si="1"/>
        <v>3.510534992133082</v>
      </c>
      <c r="E12">
        <v>3889230</v>
      </c>
      <c r="F12" s="3">
        <f t="shared" si="2"/>
        <v>9293099</v>
      </c>
      <c r="G12" s="4">
        <f t="shared" si="3"/>
        <v>0.08453873633968984</v>
      </c>
      <c r="H12" s="4">
        <f t="shared" si="4"/>
        <v>0.2601403401434155</v>
      </c>
      <c r="I12">
        <v>2039173</v>
      </c>
      <c r="J12">
        <v>7426788</v>
      </c>
      <c r="K12" s="3">
        <f t="shared" si="5"/>
        <v>9465961</v>
      </c>
      <c r="L12" s="3">
        <f t="shared" si="6"/>
        <v>-172862</v>
      </c>
      <c r="M12">
        <v>64050</v>
      </c>
    </row>
    <row r="13" spans="1:13" ht="12.75">
      <c r="A13" t="s">
        <v>25</v>
      </c>
      <c r="B13">
        <v>4860319</v>
      </c>
      <c r="C13" s="4">
        <f t="shared" si="0"/>
        <v>0.041831728639081946</v>
      </c>
      <c r="D13" s="4">
        <f t="shared" si="1"/>
        <v>3.0568412969354495</v>
      </c>
      <c r="E13">
        <v>3708392</v>
      </c>
      <c r="F13" s="3">
        <f t="shared" si="2"/>
        <v>8568711</v>
      </c>
      <c r="G13" s="4">
        <f t="shared" si="3"/>
        <v>0.046244619485128695</v>
      </c>
      <c r="H13" s="4">
        <f t="shared" si="4"/>
        <v>0.16191363011742652</v>
      </c>
      <c r="I13">
        <v>1934424</v>
      </c>
      <c r="J13">
        <v>6879860</v>
      </c>
      <c r="K13" s="3">
        <f t="shared" si="5"/>
        <v>8814284</v>
      </c>
      <c r="L13" s="3">
        <f t="shared" si="6"/>
        <v>-245573</v>
      </c>
      <c r="M13">
        <v>55503</v>
      </c>
    </row>
    <row r="14" spans="1:13" ht="12.75">
      <c r="A14" t="s">
        <v>26</v>
      </c>
      <c r="B14">
        <v>4665167</v>
      </c>
      <c r="C14" s="4">
        <f t="shared" si="0"/>
        <v>0.05403944745456891</v>
      </c>
      <c r="D14" s="4">
        <f t="shared" si="1"/>
        <v>2.893950611616328</v>
      </c>
      <c r="E14">
        <v>3524802</v>
      </c>
      <c r="F14" s="3">
        <f t="shared" si="2"/>
        <v>8189969</v>
      </c>
      <c r="G14" s="4">
        <f t="shared" si="3"/>
        <v>0.06846624547106885</v>
      </c>
      <c r="H14" s="4">
        <f t="shared" si="4"/>
        <v>0.11055637322103519</v>
      </c>
      <c r="I14">
        <v>2069618</v>
      </c>
      <c r="J14">
        <v>6216057</v>
      </c>
      <c r="K14" s="3">
        <f t="shared" si="5"/>
        <v>8285675</v>
      </c>
      <c r="L14" s="3">
        <f t="shared" si="6"/>
        <v>-95706</v>
      </c>
      <c r="M14">
        <v>175240</v>
      </c>
    </row>
    <row r="15" spans="1:13" ht="12.75">
      <c r="A15" t="s">
        <v>27</v>
      </c>
      <c r="B15">
        <v>4425989</v>
      </c>
      <c r="C15" s="4">
        <f t="shared" si="0"/>
        <v>0.04817694672827544</v>
      </c>
      <c r="D15" s="4">
        <f t="shared" si="1"/>
        <v>2.6943120307498405</v>
      </c>
      <c r="E15">
        <v>3239175</v>
      </c>
      <c r="F15" s="3">
        <f t="shared" si="2"/>
        <v>7665164</v>
      </c>
      <c r="G15" s="4">
        <f t="shared" si="3"/>
        <v>0.039393034574910224</v>
      </c>
      <c r="H15" s="4">
        <f t="shared" si="4"/>
        <v>0.039393034574910224</v>
      </c>
      <c r="I15">
        <v>2052826</v>
      </c>
      <c r="J15">
        <v>5648567</v>
      </c>
      <c r="K15" s="3">
        <f t="shared" si="5"/>
        <v>7701393</v>
      </c>
      <c r="L15" s="3">
        <f t="shared" si="6"/>
        <v>-36229</v>
      </c>
      <c r="M15">
        <v>365675</v>
      </c>
    </row>
    <row r="16" spans="1:13" ht="12.75">
      <c r="A16" t="s">
        <v>28</v>
      </c>
      <c r="B16">
        <v>4222559</v>
      </c>
      <c r="C16" s="4">
        <f t="shared" si="0"/>
        <v>0.04606174712786053</v>
      </c>
      <c r="D16" s="4">
        <f t="shared" si="1"/>
        <v>2.524511812896737</v>
      </c>
      <c r="E16">
        <v>3152095</v>
      </c>
      <c r="F16" s="3">
        <f t="shared" si="2"/>
        <v>7374654</v>
      </c>
      <c r="G16" s="4"/>
      <c r="H16" s="4"/>
      <c r="I16">
        <v>2020234</v>
      </c>
      <c r="J16">
        <v>5120964</v>
      </c>
      <c r="K16" s="3">
        <f t="shared" si="5"/>
        <v>7141198</v>
      </c>
      <c r="L16" s="3">
        <f t="shared" si="6"/>
        <v>233456</v>
      </c>
      <c r="M16">
        <v>485193</v>
      </c>
    </row>
    <row r="17" spans="1:13" ht="12.75">
      <c r="A17" t="s">
        <v>29</v>
      </c>
      <c r="B17">
        <v>4036625</v>
      </c>
      <c r="C17" s="4">
        <f t="shared" si="0"/>
        <v>0.04129826383434055</v>
      </c>
      <c r="D17" s="4">
        <f t="shared" si="1"/>
        <v>2.3693152651589453</v>
      </c>
      <c r="M17">
        <v>474545</v>
      </c>
    </row>
    <row r="18" spans="1:13" ht="12.75">
      <c r="A18" t="s">
        <v>30</v>
      </c>
      <c r="B18">
        <v>3876531</v>
      </c>
      <c r="C18" s="4">
        <f t="shared" si="0"/>
        <v>0.056406448210881734</v>
      </c>
      <c r="D18" s="4">
        <f t="shared" si="1"/>
        <v>2.235687009361006</v>
      </c>
      <c r="M18">
        <v>443432</v>
      </c>
    </row>
    <row r="19" spans="1:13" ht="12.75">
      <c r="A19" t="s">
        <v>31</v>
      </c>
      <c r="B19">
        <v>3669545</v>
      </c>
      <c r="C19" s="4">
        <f t="shared" si="0"/>
        <v>0.023610680679505135</v>
      </c>
      <c r="D19" s="4">
        <f t="shared" si="1"/>
        <v>2.062918647307511</v>
      </c>
      <c r="M19">
        <v>429241</v>
      </c>
    </row>
    <row r="20" spans="1:13" ht="12.75">
      <c r="A20" t="s">
        <v>32</v>
      </c>
      <c r="B20">
        <v>3584903</v>
      </c>
      <c r="C20" s="4">
        <f t="shared" si="0"/>
        <v>0.06575420575528788</v>
      </c>
      <c r="D20" s="4">
        <f t="shared" si="1"/>
        <v>1.9922691362249647</v>
      </c>
      <c r="M20">
        <v>534378</v>
      </c>
    </row>
    <row r="21" spans="1:13" ht="12.75">
      <c r="A21" t="s">
        <v>33</v>
      </c>
      <c r="B21">
        <v>3363724</v>
      </c>
      <c r="C21" s="4">
        <f t="shared" si="0"/>
        <v>0.07479960084725698</v>
      </c>
      <c r="D21" s="4">
        <f t="shared" si="1"/>
        <v>1.8076540726427417</v>
      </c>
      <c r="M21">
        <v>355696</v>
      </c>
    </row>
    <row r="22" spans="1:13" ht="12.75">
      <c r="A22" t="s">
        <v>34</v>
      </c>
      <c r="B22">
        <v>3129629</v>
      </c>
      <c r="C22" s="4">
        <f t="shared" si="0"/>
        <v>0.077075060726014</v>
      </c>
      <c r="D22" s="4">
        <f t="shared" si="1"/>
        <v>1.612258201835475</v>
      </c>
      <c r="M22">
        <v>308136</v>
      </c>
    </row>
    <row r="23" spans="1:13" ht="12.75">
      <c r="A23" t="s">
        <v>35</v>
      </c>
      <c r="B23">
        <v>2905674</v>
      </c>
      <c r="C23" s="4">
        <f t="shared" si="0"/>
        <v>0.12117192202620734</v>
      </c>
      <c r="D23" s="4">
        <f t="shared" si="1"/>
        <v>1.4253260493049151</v>
      </c>
      <c r="M23">
        <v>293770</v>
      </c>
    </row>
    <row r="24" spans="1:13" ht="12.75">
      <c r="A24" t="s">
        <v>36</v>
      </c>
      <c r="B24">
        <v>2591640</v>
      </c>
      <c r="C24" s="4">
        <f t="shared" si="0"/>
        <v>0.09904668204641064</v>
      </c>
      <c r="D24" s="4">
        <f t="shared" si="1"/>
        <v>1.1632061967105016</v>
      </c>
      <c r="M24">
        <v>279297</v>
      </c>
    </row>
    <row r="25" spans="1:13" ht="12.75">
      <c r="A25" t="s">
        <v>37</v>
      </c>
      <c r="B25">
        <v>2358080</v>
      </c>
      <c r="C25" s="4">
        <f t="shared" si="0"/>
        <v>0.08288272153453695</v>
      </c>
      <c r="D25" s="4">
        <f t="shared" si="1"/>
        <v>0.9682568830312465</v>
      </c>
      <c r="M25">
        <v>271914</v>
      </c>
    </row>
    <row r="26" spans="1:13" ht="12.75">
      <c r="A26" t="s">
        <v>38</v>
      </c>
      <c r="B26">
        <v>2177595</v>
      </c>
      <c r="C26" s="4">
        <f t="shared" si="0"/>
        <v>0.08255602324796386</v>
      </c>
      <c r="D26" s="4">
        <f t="shared" si="1"/>
        <v>0.817608540509409</v>
      </c>
      <c r="M26">
        <v>279936</v>
      </c>
    </row>
    <row r="27" spans="1:13" ht="12.75">
      <c r="A27" t="s">
        <v>39</v>
      </c>
      <c r="B27">
        <v>2011531</v>
      </c>
      <c r="C27" s="4">
        <f t="shared" si="0"/>
        <v>0.06897336030835274</v>
      </c>
      <c r="D27" s="4">
        <f t="shared" si="1"/>
        <v>0.6789972079745922</v>
      </c>
      <c r="M27">
        <v>213730</v>
      </c>
    </row>
    <row r="28" spans="1:13" ht="12.75">
      <c r="A28" t="s">
        <v>40</v>
      </c>
      <c r="B28">
        <v>1881741</v>
      </c>
      <c r="C28" s="4">
        <f t="shared" si="0"/>
        <v>0.07959463157635052</v>
      </c>
      <c r="D28" s="4">
        <f t="shared" si="1"/>
        <v>0.5706632834051859</v>
      </c>
      <c r="M28">
        <v>180105</v>
      </c>
    </row>
    <row r="29" spans="1:13" ht="12.75">
      <c r="A29" t="s">
        <v>41</v>
      </c>
      <c r="B29">
        <v>1743007</v>
      </c>
      <c r="C29" s="4">
        <f t="shared" si="0"/>
        <v>0.08406609604675086</v>
      </c>
      <c r="D29" s="4">
        <f t="shared" si="1"/>
        <v>0.4548639252788895</v>
      </c>
      <c r="M29">
        <v>156951</v>
      </c>
    </row>
    <row r="30" spans="1:13" ht="12.75">
      <c r="A30" t="s">
        <v>42</v>
      </c>
      <c r="B30">
        <v>1607842</v>
      </c>
      <c r="C30" s="4">
        <f t="shared" si="0"/>
        <v>0.08834684311170528</v>
      </c>
      <c r="D30" s="4">
        <f t="shared" si="1"/>
        <v>0.3420435622738522</v>
      </c>
      <c r="M30">
        <v>120275</v>
      </c>
    </row>
    <row r="31" spans="1:13" ht="12.75">
      <c r="A31" t="s">
        <v>43</v>
      </c>
      <c r="B31">
        <v>1477325</v>
      </c>
      <c r="C31" s="4">
        <f t="shared" si="0"/>
        <v>0.11448450777327153</v>
      </c>
      <c r="D31" s="4">
        <f t="shared" si="1"/>
        <v>0.23310282082208245</v>
      </c>
      <c r="M31">
        <v>113578</v>
      </c>
    </row>
    <row r="32" spans="1:13" ht="12.75">
      <c r="A32" t="s">
        <v>44</v>
      </c>
      <c r="B32">
        <v>1325568</v>
      </c>
      <c r="C32" s="4">
        <f t="shared" si="0"/>
        <v>0.10643334404513984</v>
      </c>
      <c r="D32" s="4">
        <f t="shared" si="1"/>
        <v>0.10643334404513984</v>
      </c>
      <c r="M32">
        <v>109688</v>
      </c>
    </row>
    <row r="33" spans="1:13" ht="12.75">
      <c r="A33" t="s">
        <v>45</v>
      </c>
      <c r="B33">
        <v>1198055</v>
      </c>
      <c r="C33" s="4"/>
      <c r="D33" s="4"/>
      <c r="M33">
        <v>102604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3" sqref="A3"/>
    </sheetView>
  </sheetViews>
  <sheetFormatPr defaultColWidth="11.421875" defaultRowHeight="12.75"/>
  <sheetData>
    <row r="1" ht="12.75">
      <c r="A1" t="s">
        <v>46</v>
      </c>
    </row>
    <row r="2" ht="12.75">
      <c r="A2" t="s">
        <v>47</v>
      </c>
    </row>
    <row r="3" ht="12.75">
      <c r="A3" t="s">
        <v>48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PERSONNEL</dc:creator>
  <cp:keywords/>
  <dc:description/>
  <cp:lastModifiedBy>PERSONNEL</cp:lastModifiedBy>
  <dcterms:created xsi:type="dcterms:W3CDTF">2010-09-28T06:18:04Z</dcterms:created>
  <dcterms:modified xsi:type="dcterms:W3CDTF">2010-09-28T08:18:09Z</dcterms:modified>
  <cp:category/>
  <cp:version/>
  <cp:contentType/>
  <cp:contentStatus/>
</cp:coreProperties>
</file>